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prog. ismi" sheetId="4" r:id="rId1"/>
  </sheets>
  <definedNames>
    <definedName name="_xlnm.Print_Area" localSheetId="0">'prog. ismi'!$A$2:$Q$13</definedName>
  </definedNames>
  <calcPr calcId="162913"/>
</workbook>
</file>

<file path=xl/calcChain.xml><?xml version="1.0" encoding="utf-8"?>
<calcChain xmlns="http://schemas.openxmlformats.org/spreadsheetml/2006/main">
  <c r="N12" i="4" l="1"/>
  <c r="N11" i="4" l="1"/>
  <c r="N13" i="4"/>
  <c r="N9" i="4" l="1"/>
  <c r="N10" i="4"/>
  <c r="N5" i="4"/>
  <c r="N6" i="4"/>
  <c r="N7" i="4"/>
</calcChain>
</file>

<file path=xl/sharedStrings.xml><?xml version="1.0" encoding="utf-8"?>
<sst xmlns="http://schemas.openxmlformats.org/spreadsheetml/2006/main" count="131" uniqueCount="88">
  <si>
    <t>Sıra No</t>
  </si>
  <si>
    <t>Adı Soyadı</t>
  </si>
  <si>
    <t>Program Adı</t>
  </si>
  <si>
    <t>Üniversitemizde Kabul Edildiği Birim Bilgileri</t>
  </si>
  <si>
    <t>ÖSYM Bilgileri</t>
  </si>
  <si>
    <t>Genel Not Ortalaması Bilgileri</t>
  </si>
  <si>
    <t>GNO (Yüzlük Sistemde)</t>
  </si>
  <si>
    <t xml:space="preserve">Değerlendirme Sonucu </t>
  </si>
  <si>
    <t>AÇIKLAMA
(Asil, Yedek, Red Nedeni)</t>
  </si>
  <si>
    <t>Sınıf</t>
  </si>
  <si>
    <t>ASİL</t>
  </si>
  <si>
    <t xml:space="preserve">DİŞ HEKİMLİĞİ </t>
  </si>
  <si>
    <t>DİŞ HEKİMLİĞİ</t>
  </si>
  <si>
    <t>İstanbul Yeni Yüzyıl Üniversitesi</t>
  </si>
  <si>
    <t>467,35436</t>
  </si>
  <si>
    <t>YKS SAY</t>
  </si>
  <si>
    <t>İNTİBAK</t>
  </si>
  <si>
    <t xml:space="preserve">EKSİK DERS </t>
  </si>
  <si>
    <t xml:space="preserve">Öğrencinin Öğrenim 
Gördüğü Üniversite </t>
  </si>
  <si>
    <t>GNO 
(Dörtlük Sistemde)</t>
  </si>
  <si>
    <t xml:space="preserve">Yatay Geçiş Sıralama Puanı (YGSP) = ((Öğrenci Yerleştirme Puanı – Aynı yılın ADYÜ Programın Taban puanı )x (0,70) + ( Başarı Notu x 0,30 ) </t>
  </si>
  <si>
    <t>Öğrencinin 
Yerleştirme
 Puanı</t>
  </si>
  <si>
    <t>Başvuru Yapılan Programın Puan Türü (YGS,LYS,
DGS,OBP)</t>
  </si>
  <si>
    <t>Aynı yılın ADYÜ Programın 
Taban puanı</t>
  </si>
  <si>
    <t>Öğrencinin
 Sınava
 Giriş Yılı</t>
  </si>
  <si>
    <t>Fakülte Adı</t>
  </si>
  <si>
    <t>NOT: İNTİBAK SIRALAMASINDA BELİRTİLEN DERSLER ALTTAN ALINDIKTAN 
SONRA ÜST SINIFA GEÇİŞ YAPILABİLİR.</t>
  </si>
  <si>
    <t>Diş Hekimliği Fakültesi Programı 2026-2027 Güz Yarıyılı Kurumlararası Yatay Geçiş Sonuçları</t>
  </si>
  <si>
    <t>Üsküdar Üniversitesi</t>
  </si>
  <si>
    <t>Iğdır Üniversitesi</t>
  </si>
  <si>
    <t>Fizik-Epidemiyoloji-Davranış Bilimleri</t>
  </si>
  <si>
    <t>İistanbul Aydın Üniversitesi</t>
  </si>
  <si>
    <t>Nişantaşı Üniversitesi</t>
  </si>
  <si>
    <t>1. sınıf eksik derslerini vermesi kaydıyla, 2. sınıfa intibakı uygun görülmüştür</t>
  </si>
  <si>
    <t>1. sınıf eksik derslerini vermesi kaydıyla, 2. sınıfa intibakı uygun görülmüştür.</t>
  </si>
  <si>
    <t>Ankara Medipol Üniversitesi</t>
  </si>
  <si>
    <t>İstanbul Sağlık ve Teknoloji üniversitesi</t>
  </si>
  <si>
    <t>1.2. ve 3. sınıftan derslerini vermesi kaydıyla 4 sınıfa intibakı uygundur.</t>
  </si>
  <si>
    <t>İstinye Üniversitesi</t>
  </si>
  <si>
    <t>1.sınıf Fizik-Organik Kimya-Epidemiyoloji-Deontoloji-ENF 2.sınıf Ağız Diş ve Çene Radyolojisi 3.sınıf Ağız Biyokimyası</t>
  </si>
  <si>
    <t xml:space="preserve">1.sınıf Fizik-Biyoistatistik-Deontoloji-Epidemiyoloji-ENF 2.sınıf Endodonti-Maddeler Bilgisi 3.sınıf Ağız Mikrobiyoloji-Ağız Biyokimyası </t>
  </si>
  <si>
    <t>1.sınıf Biyoistatistik-Fizik-Organik Kimya-Epidemiyoloji-ENF-Biyofizik</t>
  </si>
  <si>
    <t xml:space="preserve">1.sınıf Fizik, Bioistatistik-Epidemiyoloji  </t>
  </si>
  <si>
    <t>Başkent Üniversitesi</t>
  </si>
  <si>
    <t>86,7</t>
  </si>
  <si>
    <t>70,13</t>
  </si>
  <si>
    <t>71,76</t>
  </si>
  <si>
    <t>455,45951</t>
  </si>
  <si>
    <t>452,66375</t>
  </si>
  <si>
    <t>449,39351</t>
  </si>
  <si>
    <t>442,68766</t>
  </si>
  <si>
    <t>439,75894</t>
  </si>
  <si>
    <t>441,08823</t>
  </si>
  <si>
    <t>438,44634</t>
  </si>
  <si>
    <t>88,33</t>
  </si>
  <si>
    <t>82,31</t>
  </si>
  <si>
    <t>83,66</t>
  </si>
  <si>
    <t>96,03</t>
  </si>
  <si>
    <t>78,06</t>
  </si>
  <si>
    <t>460,37438</t>
  </si>
  <si>
    <t>451,86423</t>
  </si>
  <si>
    <t>458,7157</t>
  </si>
  <si>
    <t>460,92132</t>
  </si>
  <si>
    <t>1.sınıf Diş Hekimliği Tarihi-Fizik-Organik kimya-Epidemiyoloji-Deontoloji-Biyofizik-2.sınıf Histoloji ve Emriyoloji 3.sınıf Ağız Biyokimya -Ağız Mikrobiyoloji-Pedonti-Dental Anestezi</t>
  </si>
  <si>
    <t>BER**** AS*****</t>
  </si>
  <si>
    <t>ÖM**** F****İ****</t>
  </si>
  <si>
    <t>HAT**** S***A****</t>
  </si>
  <si>
    <t>TAL***** A*****</t>
  </si>
  <si>
    <t>KÜB**** S*****</t>
  </si>
  <si>
    <t>BÜŞ**** K*****</t>
  </si>
  <si>
    <t>T.C</t>
  </si>
  <si>
    <t>326**84**70</t>
  </si>
  <si>
    <t>104**90**20</t>
  </si>
  <si>
    <t>MU**** Y*****</t>
  </si>
  <si>
    <t>BE**** A*****</t>
  </si>
  <si>
    <t>GÜ**** K****</t>
  </si>
  <si>
    <t>418**15**54</t>
  </si>
  <si>
    <t>102**37**36</t>
  </si>
  <si>
    <t>149**27**58</t>
  </si>
  <si>
    <t>167**42**092</t>
  </si>
  <si>
    <t>130**54**736</t>
  </si>
  <si>
    <t>100**52**492</t>
  </si>
  <si>
    <t xml:space="preserve">Fizik, Organik Kimya, Epidemiyoloji- Diş Anatomisi Fizyolojisi-Temel Bilgi Teknolojileri-Diş Hekimliği tarihi </t>
  </si>
  <si>
    <t>1.sınıf Fizik-Epidemiyoloji-Tıbbi Genetik-Diş Hekimliği tarihi-Deontoloji-ENF  2.sınıftan Ağız Diş ve Çene Radyolojisi-</t>
  </si>
  <si>
    <t>1.sınıf Fizik-Epidemiyoloji-Diş Anatomisi ve Fizyolojisi-Davranış Bilimleri -Deontoloji 2.sınıf Mikrobiyoloji-Parazitoloji-Ağız Diş ve Çene Radyolojisi-</t>
  </si>
  <si>
    <t>1.ve 2. sınıftan eksik derslerini vermesi kaydıyla, 3. sınıfa intibakı uygun görülmüştür</t>
  </si>
  <si>
    <t>1.. sınıftan eksik derslerini vermesi kaydıyla, 3. sınıfa intibakı uygun görülmüştür</t>
  </si>
  <si>
    <t>102***86**56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</si>
</sst>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3" borderId="0" xfId="0" applyFill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justify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3" borderId="0" xfId="0" applyFont="1" applyFill="1" applyBorder="1"/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121227</xdr:rowOff>
    </xdr:from>
    <xdr:to>
      <xdr:col>0</xdr:col>
      <xdr:colOff>552945</xdr:colOff>
      <xdr:row>1</xdr:row>
      <xdr:rowOff>658090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1727"/>
          <a:ext cx="552945" cy="536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view="pageBreakPreview" zoomScale="70" zoomScaleNormal="70" zoomScaleSheetLayoutView="70" workbookViewId="0">
      <selection activeCell="C13" sqref="C13"/>
    </sheetView>
  </sheetViews>
  <sheetFormatPr defaultRowHeight="18.75" x14ac:dyDescent="0.3"/>
  <cols>
    <col min="1" max="1" width="9.42578125" style="1" customWidth="1"/>
    <col min="2" max="2" width="16.7109375" style="1" customWidth="1"/>
    <col min="3" max="3" width="21.85546875" style="11" customWidth="1"/>
    <col min="4" max="4" width="21.5703125" style="2" customWidth="1"/>
    <col min="5" max="5" width="15.28515625" style="2" bestFit="1" customWidth="1"/>
    <col min="6" max="6" width="7.7109375" style="3" bestFit="1" customWidth="1"/>
    <col min="7" max="7" width="22" style="3" customWidth="1"/>
    <col min="8" max="8" width="25.5703125" style="8" customWidth="1"/>
    <col min="9" max="9" width="24.28515625" style="1" customWidth="1"/>
    <col min="10" max="10" width="20.42578125" style="9" customWidth="1"/>
    <col min="11" max="11" width="18.140625" style="10" customWidth="1"/>
    <col min="12" max="12" width="16.28515625" style="12" customWidth="1"/>
    <col min="13" max="13" width="19.7109375" style="12" bestFit="1" customWidth="1"/>
    <col min="14" max="14" width="51.28515625" style="12" customWidth="1"/>
    <col min="15" max="15" width="36.5703125" style="3" customWidth="1"/>
    <col min="16" max="16" width="104.85546875" style="5" bestFit="1" customWidth="1"/>
    <col min="17" max="17" width="32.85546875" style="6" bestFit="1" customWidth="1"/>
    <col min="18" max="18" width="18.7109375" customWidth="1"/>
  </cols>
  <sheetData>
    <row r="1" spans="1:17" x14ac:dyDescent="0.3">
      <c r="A1" s="4"/>
      <c r="B1" s="4"/>
      <c r="D1"/>
      <c r="E1"/>
      <c r="F1" s="4"/>
      <c r="G1" s="4"/>
      <c r="H1" s="7"/>
      <c r="K1" s="9"/>
      <c r="L1" s="11"/>
      <c r="M1" s="11"/>
      <c r="N1" s="11"/>
      <c r="O1" s="4"/>
      <c r="P1" s="56" t="s">
        <v>26</v>
      </c>
      <c r="Q1" s="57"/>
    </row>
    <row r="2" spans="1:17" s="13" customFormat="1" ht="63" customHeight="1" x14ac:dyDescent="0.2">
      <c r="A2" s="50" t="s">
        <v>27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7"/>
      <c r="Q2" s="57"/>
    </row>
    <row r="3" spans="1:17" s="14" customFormat="1" ht="62.25" customHeight="1" x14ac:dyDescent="0.25">
      <c r="A3" s="52" t="s">
        <v>0</v>
      </c>
      <c r="B3" s="52" t="s">
        <v>70</v>
      </c>
      <c r="C3" s="53" t="s">
        <v>1</v>
      </c>
      <c r="D3" s="49" t="s">
        <v>3</v>
      </c>
      <c r="E3" s="54"/>
      <c r="F3" s="55"/>
      <c r="G3" s="52" t="s">
        <v>4</v>
      </c>
      <c r="H3" s="52"/>
      <c r="I3" s="52"/>
      <c r="J3" s="52"/>
      <c r="K3" s="52"/>
      <c r="L3" s="48" t="s">
        <v>5</v>
      </c>
      <c r="M3" s="48"/>
      <c r="N3" s="48" t="s">
        <v>7</v>
      </c>
      <c r="O3" s="49"/>
      <c r="P3" s="57"/>
      <c r="Q3" s="57"/>
    </row>
    <row r="4" spans="1:17" s="14" customFormat="1" ht="38.25" x14ac:dyDescent="0.2">
      <c r="A4" s="52"/>
      <c r="B4" s="52"/>
      <c r="C4" s="53"/>
      <c r="D4" s="26" t="s">
        <v>25</v>
      </c>
      <c r="E4" s="26" t="s">
        <v>2</v>
      </c>
      <c r="F4" s="28" t="s">
        <v>9</v>
      </c>
      <c r="G4" s="15" t="s">
        <v>24</v>
      </c>
      <c r="H4" s="16" t="s">
        <v>18</v>
      </c>
      <c r="I4" s="28" t="s">
        <v>22</v>
      </c>
      <c r="J4" s="17" t="s">
        <v>21</v>
      </c>
      <c r="K4" s="17" t="s">
        <v>23</v>
      </c>
      <c r="L4" s="28" t="s">
        <v>19</v>
      </c>
      <c r="M4" s="28" t="s">
        <v>6</v>
      </c>
      <c r="N4" s="17" t="s">
        <v>20</v>
      </c>
      <c r="O4" s="28" t="s">
        <v>8</v>
      </c>
      <c r="P4" s="16" t="s">
        <v>17</v>
      </c>
      <c r="Q4" s="18" t="s">
        <v>16</v>
      </c>
    </row>
    <row r="5" spans="1:17" s="27" customFormat="1" ht="24" customHeight="1" x14ac:dyDescent="0.25">
      <c r="A5" s="19">
        <v>4</v>
      </c>
      <c r="B5" s="45" t="s">
        <v>87</v>
      </c>
      <c r="C5" s="44" t="s">
        <v>73</v>
      </c>
      <c r="D5" s="30" t="s">
        <v>11</v>
      </c>
      <c r="E5" s="30" t="s">
        <v>12</v>
      </c>
      <c r="F5" s="20">
        <v>2</v>
      </c>
      <c r="G5" s="40">
        <v>2025</v>
      </c>
      <c r="H5" s="31" t="s">
        <v>29</v>
      </c>
      <c r="I5" s="19" t="s">
        <v>15</v>
      </c>
      <c r="J5" s="40" t="s">
        <v>59</v>
      </c>
      <c r="K5" s="40" t="s">
        <v>62</v>
      </c>
      <c r="L5" s="40">
        <v>3.3</v>
      </c>
      <c r="M5" s="40" t="s">
        <v>56</v>
      </c>
      <c r="N5" s="20">
        <f t="shared" ref="N5:N13" si="0">((J5-K5)*0.7)+(M5*0.3)</f>
        <v>24.715141999999993</v>
      </c>
      <c r="O5" s="20" t="s">
        <v>10</v>
      </c>
      <c r="P5" s="32" t="s">
        <v>30</v>
      </c>
      <c r="Q5" s="32" t="s">
        <v>34</v>
      </c>
    </row>
    <row r="6" spans="1:17" s="27" customFormat="1" ht="26.25" customHeight="1" x14ac:dyDescent="0.25">
      <c r="A6" s="19">
        <v>5</v>
      </c>
      <c r="B6" s="45" t="s">
        <v>71</v>
      </c>
      <c r="C6" s="44" t="s">
        <v>74</v>
      </c>
      <c r="D6" s="30" t="s">
        <v>11</v>
      </c>
      <c r="E6" s="30" t="s">
        <v>12</v>
      </c>
      <c r="F6" s="20">
        <v>2</v>
      </c>
      <c r="G6" s="40">
        <v>2025</v>
      </c>
      <c r="H6" s="31" t="s">
        <v>31</v>
      </c>
      <c r="I6" s="19" t="s">
        <v>15</v>
      </c>
      <c r="J6" s="40" t="s">
        <v>60</v>
      </c>
      <c r="K6" s="40" t="s">
        <v>62</v>
      </c>
      <c r="L6" s="40">
        <v>3.83</v>
      </c>
      <c r="M6" s="40" t="s">
        <v>57</v>
      </c>
      <c r="N6" s="20">
        <f t="shared" si="0"/>
        <v>22.469037000000025</v>
      </c>
      <c r="O6" s="20" t="s">
        <v>10</v>
      </c>
      <c r="P6" s="30" t="s">
        <v>82</v>
      </c>
      <c r="Q6" s="32" t="s">
        <v>33</v>
      </c>
    </row>
    <row r="7" spans="1:17" s="27" customFormat="1" ht="31.5" customHeight="1" x14ac:dyDescent="0.25">
      <c r="A7" s="19">
        <v>6</v>
      </c>
      <c r="B7" s="45" t="s">
        <v>72</v>
      </c>
      <c r="C7" s="44" t="s">
        <v>75</v>
      </c>
      <c r="D7" s="30" t="s">
        <v>11</v>
      </c>
      <c r="E7" s="30" t="s">
        <v>12</v>
      </c>
      <c r="F7" s="20">
        <v>2</v>
      </c>
      <c r="G7" s="40">
        <v>2025</v>
      </c>
      <c r="H7" s="31" t="s">
        <v>32</v>
      </c>
      <c r="I7" s="19" t="s">
        <v>15</v>
      </c>
      <c r="J7" s="40" t="s">
        <v>61</v>
      </c>
      <c r="K7" s="40" t="s">
        <v>62</v>
      </c>
      <c r="L7" s="40">
        <v>3.06</v>
      </c>
      <c r="M7" s="40" t="s">
        <v>58</v>
      </c>
      <c r="N7" s="20">
        <f t="shared" si="0"/>
        <v>21.874066000000031</v>
      </c>
      <c r="O7" s="20" t="s">
        <v>10</v>
      </c>
      <c r="P7" s="30" t="s">
        <v>41</v>
      </c>
      <c r="Q7" s="32" t="s">
        <v>34</v>
      </c>
    </row>
    <row r="8" spans="1:17" s="27" customFormat="1" ht="39.75" customHeight="1" x14ac:dyDescent="0.25">
      <c r="A8" s="21">
        <v>4</v>
      </c>
      <c r="B8" s="46" t="s">
        <v>76</v>
      </c>
      <c r="C8" s="33" t="s">
        <v>68</v>
      </c>
      <c r="D8" s="34" t="s">
        <v>11</v>
      </c>
      <c r="E8" s="34" t="s">
        <v>12</v>
      </c>
      <c r="F8" s="22">
        <v>3</v>
      </c>
      <c r="G8" s="41">
        <v>2024</v>
      </c>
      <c r="H8" s="33" t="s">
        <v>36</v>
      </c>
      <c r="I8" s="21" t="s">
        <v>15</v>
      </c>
      <c r="J8" s="41" t="s">
        <v>51</v>
      </c>
      <c r="K8" s="41" t="s">
        <v>50</v>
      </c>
      <c r="L8" s="41">
        <v>3.5</v>
      </c>
      <c r="M8" s="41" t="s">
        <v>54</v>
      </c>
      <c r="N8" s="22">
        <v>24.300007000000008</v>
      </c>
      <c r="O8" s="22" t="s">
        <v>10</v>
      </c>
      <c r="P8" s="34" t="s">
        <v>83</v>
      </c>
      <c r="Q8" s="35" t="s">
        <v>85</v>
      </c>
    </row>
    <row r="9" spans="1:17" s="27" customFormat="1" ht="39.75" customHeight="1" x14ac:dyDescent="0.25">
      <c r="A9" s="21">
        <v>5</v>
      </c>
      <c r="B9" s="46" t="s">
        <v>77</v>
      </c>
      <c r="C9" s="33" t="s">
        <v>67</v>
      </c>
      <c r="D9" s="34" t="s">
        <v>11</v>
      </c>
      <c r="E9" s="34" t="s">
        <v>12</v>
      </c>
      <c r="F9" s="22">
        <v>3</v>
      </c>
      <c r="G9" s="41">
        <v>2024</v>
      </c>
      <c r="H9" s="33" t="s">
        <v>35</v>
      </c>
      <c r="I9" s="21" t="s">
        <v>15</v>
      </c>
      <c r="J9" s="41" t="s">
        <v>52</v>
      </c>
      <c r="K9" s="41" t="s">
        <v>50</v>
      </c>
      <c r="L9" s="41">
        <v>3.24</v>
      </c>
      <c r="M9" s="41" t="s">
        <v>55</v>
      </c>
      <c r="N9" s="22">
        <f t="shared" si="0"/>
        <v>23.573399000000013</v>
      </c>
      <c r="O9" s="22" t="s">
        <v>10</v>
      </c>
      <c r="P9" s="34" t="s">
        <v>42</v>
      </c>
      <c r="Q9" s="35" t="s">
        <v>86</v>
      </c>
    </row>
    <row r="10" spans="1:17" s="27" customFormat="1" ht="39.75" customHeight="1" x14ac:dyDescent="0.25">
      <c r="A10" s="21">
        <v>6</v>
      </c>
      <c r="B10" s="46" t="s">
        <v>78</v>
      </c>
      <c r="C10" s="33" t="s">
        <v>64</v>
      </c>
      <c r="D10" s="34" t="s">
        <v>11</v>
      </c>
      <c r="E10" s="34" t="s">
        <v>12</v>
      </c>
      <c r="F10" s="22">
        <v>3</v>
      </c>
      <c r="G10" s="41">
        <v>2024</v>
      </c>
      <c r="H10" s="33" t="s">
        <v>13</v>
      </c>
      <c r="I10" s="21" t="s">
        <v>15</v>
      </c>
      <c r="J10" s="41" t="s">
        <v>53</v>
      </c>
      <c r="K10" s="41" t="s">
        <v>50</v>
      </c>
      <c r="L10" s="41">
        <v>3.3</v>
      </c>
      <c r="M10" s="41" t="s">
        <v>56</v>
      </c>
      <c r="N10" s="22">
        <f t="shared" si="0"/>
        <v>22.129076000000019</v>
      </c>
      <c r="O10" s="22" t="s">
        <v>10</v>
      </c>
      <c r="P10" s="34" t="s">
        <v>84</v>
      </c>
      <c r="Q10" s="35" t="s">
        <v>85</v>
      </c>
    </row>
    <row r="11" spans="1:17" s="29" customFormat="1" ht="33.75" customHeight="1" x14ac:dyDescent="0.25">
      <c r="A11" s="23">
        <v>4</v>
      </c>
      <c r="B11" s="47" t="s">
        <v>79</v>
      </c>
      <c r="C11" s="36" t="s">
        <v>69</v>
      </c>
      <c r="D11" s="37" t="s">
        <v>11</v>
      </c>
      <c r="E11" s="37" t="s">
        <v>12</v>
      </c>
      <c r="F11" s="24">
        <v>4</v>
      </c>
      <c r="G11" s="42">
        <v>2023</v>
      </c>
      <c r="H11" s="36" t="s">
        <v>38</v>
      </c>
      <c r="I11" s="23" t="s">
        <v>15</v>
      </c>
      <c r="J11" s="43" t="s">
        <v>47</v>
      </c>
      <c r="K11" s="43" t="s">
        <v>14</v>
      </c>
      <c r="L11" s="42">
        <v>3.43</v>
      </c>
      <c r="M11" s="43" t="s">
        <v>44</v>
      </c>
      <c r="N11" s="24">
        <f t="shared" si="0"/>
        <v>17.683605000000028</v>
      </c>
      <c r="O11" s="24" t="s">
        <v>10</v>
      </c>
      <c r="P11" s="37" t="s">
        <v>39</v>
      </c>
      <c r="Q11" s="38" t="s">
        <v>37</v>
      </c>
    </row>
    <row r="12" spans="1:17" s="25" customFormat="1" ht="33.75" customHeight="1" x14ac:dyDescent="0.2">
      <c r="A12" s="23">
        <v>5</v>
      </c>
      <c r="B12" s="47" t="s">
        <v>80</v>
      </c>
      <c r="C12" s="39" t="s">
        <v>65</v>
      </c>
      <c r="D12" s="37" t="s">
        <v>11</v>
      </c>
      <c r="E12" s="37" t="s">
        <v>12</v>
      </c>
      <c r="F12" s="24">
        <v>4</v>
      </c>
      <c r="G12" s="43">
        <v>2023</v>
      </c>
      <c r="H12" s="39" t="s">
        <v>28</v>
      </c>
      <c r="I12" s="23" t="s">
        <v>15</v>
      </c>
      <c r="J12" s="43" t="s">
        <v>48</v>
      </c>
      <c r="K12" s="43" t="s">
        <v>14</v>
      </c>
      <c r="L12" s="43">
        <v>2.72</v>
      </c>
      <c r="M12" s="43" t="s">
        <v>45</v>
      </c>
      <c r="N12" s="24">
        <f t="shared" ref="N12" si="1">((J12-K12)*0.7)+(M12*0.3)</f>
        <v>10.755573000000004</v>
      </c>
      <c r="O12" s="24" t="s">
        <v>10</v>
      </c>
      <c r="P12" s="37" t="s">
        <v>40</v>
      </c>
      <c r="Q12" s="38" t="s">
        <v>37</v>
      </c>
    </row>
    <row r="13" spans="1:17" s="25" customFormat="1" ht="41.25" customHeight="1" x14ac:dyDescent="0.2">
      <c r="A13" s="23">
        <v>6</v>
      </c>
      <c r="B13" s="47" t="s">
        <v>81</v>
      </c>
      <c r="C13" s="39" t="s">
        <v>66</v>
      </c>
      <c r="D13" s="37" t="s">
        <v>11</v>
      </c>
      <c r="E13" s="37" t="s">
        <v>12</v>
      </c>
      <c r="F13" s="24">
        <v>4</v>
      </c>
      <c r="G13" s="43">
        <v>2023</v>
      </c>
      <c r="H13" s="39" t="s">
        <v>43</v>
      </c>
      <c r="I13" s="23" t="s">
        <v>15</v>
      </c>
      <c r="J13" s="43" t="s">
        <v>49</v>
      </c>
      <c r="K13" s="43" t="s">
        <v>14</v>
      </c>
      <c r="L13" s="43">
        <v>2.79</v>
      </c>
      <c r="M13" s="43" t="s">
        <v>46</v>
      </c>
      <c r="N13" s="24">
        <f t="shared" si="0"/>
        <v>8.9554050000000078</v>
      </c>
      <c r="O13" s="24" t="s">
        <v>10</v>
      </c>
      <c r="P13" s="37" t="s">
        <v>63</v>
      </c>
      <c r="Q13" s="38" t="s">
        <v>37</v>
      </c>
    </row>
  </sheetData>
  <sortState ref="A5:O19">
    <sortCondition descending="1" ref="N19:N29"/>
  </sortState>
  <mergeCells count="9">
    <mergeCell ref="P1:Q3"/>
    <mergeCell ref="N3:O3"/>
    <mergeCell ref="A2:O2"/>
    <mergeCell ref="A3:A4"/>
    <mergeCell ref="L3:M3"/>
    <mergeCell ref="C3:C4"/>
    <mergeCell ref="B3:B4"/>
    <mergeCell ref="G3:K3"/>
    <mergeCell ref="D3:F3"/>
  </mergeCells>
  <printOptions horizontalCentered="1" verticalCentered="1"/>
  <pageMargins left="0.25" right="0.25" top="0.75" bottom="0.75" header="0.3" footer="0.3"/>
  <pageSetup paperSize="9" scale="31" orientation="landscape" verticalDpi="300" r:id="rId1"/>
  <colBreaks count="1" manualBreakCount="1">
    <brk id="21" max="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prog. ismi</vt:lpstr>
      <vt:lpstr>'prog. ismi'!Yazdırma_Alanı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2026-08-27T14:06:51Z</dcterms:modified>
</cp:coreProperties>
</file>